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C171" i="1"/>
  <c r="C107" i="1"/>
  <c r="C105" i="1"/>
  <c r="C70" i="1"/>
  <c r="H38" i="1"/>
  <c r="H47" i="1"/>
  <c r="H28" i="1"/>
  <c r="H15" i="1"/>
  <c r="H30" i="1"/>
  <c r="H57" i="1"/>
  <c r="H18" i="1" l="1"/>
  <c r="H31" i="1"/>
  <c r="H36" i="1" l="1"/>
  <c r="H32" i="1" l="1"/>
  <c r="H29" i="1" s="1"/>
  <c r="H24" i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<sst xmlns="http://schemas.openxmlformats.org/spreadsheetml/2006/main" count="270" uniqueCount="179">
  <si>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</si>
  <si>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</si>
  <si>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</si>
  <si>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</si>
  <si>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</si>
  <si>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</si>
  <si>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</si>
  <si>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</si>
  <si>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</si>
  <si>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</si>
  <si>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</si>
  <si>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</si>
  <si>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</si>
  <si>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</si>
  <si>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</si>
  <si>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</si>
  <si>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</si>
  <si>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</si>
  <si>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</si>
  <si>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</si>
  <si>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</si>
  <si>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</si>
  <si>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</si>
  <si>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</si>
  <si>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</si>
  <si>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</si>
  <si>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</si>
  <si>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</si>
  <si>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</si>
  <si>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02.02.2023</t>
  </si>
  <si>
    <t>Primljena i neutrošena participacija od 02.02.2023</t>
  </si>
  <si>
    <t xml:space="preserve">Dana 02.02.2023.godine Dom zdravlja Požarevac nije izvršio plaćanje prema dobavljačima:  </t>
  </si>
  <si>
    <t>Phoenix Pharma</t>
  </si>
  <si>
    <t>Farmalogist</t>
  </si>
  <si>
    <t>Vega</t>
  </si>
  <si>
    <t>Sopharma</t>
  </si>
  <si>
    <t>Teamedical</t>
  </si>
  <si>
    <t>Vicor</t>
  </si>
  <si>
    <t>EURODIJAGNOSTIKA</t>
  </si>
  <si>
    <t>EUROMEDICINA</t>
  </si>
  <si>
    <t>Elektroprivreda Srbije</t>
  </si>
  <si>
    <t>Globos osiguranje</t>
  </si>
  <si>
    <t>Dunav osiguranje</t>
  </si>
  <si>
    <t>JKP VIK</t>
  </si>
  <si>
    <t>AMD Pobeda</t>
  </si>
  <si>
    <t>Auto centar Mihajlović</t>
  </si>
  <si>
    <t>Dobrovoljno vatrogasno društvo</t>
  </si>
  <si>
    <t>PRINT</t>
  </si>
  <si>
    <t>Razvigor</t>
  </si>
  <si>
    <t>Srafko</t>
  </si>
  <si>
    <t>Tip top</t>
  </si>
  <si>
    <t>TNT TEAM Knjigovodstvena agencija</t>
  </si>
  <si>
    <t>ZIPSOFT</t>
  </si>
  <si>
    <t>Auto servis Dule</t>
  </si>
  <si>
    <t>Infolab</t>
  </si>
  <si>
    <t>Servis računara</t>
  </si>
  <si>
    <t>Stkić staklorezačka radnja</t>
  </si>
  <si>
    <t>Tehnomarket</t>
  </si>
  <si>
    <t>SBB</t>
  </si>
  <si>
    <t>Orion telekom</t>
  </si>
  <si>
    <t>JP PTT SAOB. "POŽAREVAC"</t>
  </si>
  <si>
    <t>Auto centar Toplica</t>
  </si>
  <si>
    <t>Lavija</t>
  </si>
  <si>
    <t>NIPD Reč naroda</t>
  </si>
  <si>
    <t>mts Telekom</t>
  </si>
  <si>
    <t>Yettel</t>
  </si>
  <si>
    <t>JKP Komunalne službe</t>
  </si>
  <si>
    <t>Neodent</t>
  </si>
  <si>
    <t>Profil</t>
  </si>
  <si>
    <t>VELTAS</t>
  </si>
  <si>
    <t>Medicom</t>
  </si>
  <si>
    <t>Neo yu-dent</t>
  </si>
  <si>
    <t>683585222</t>
  </si>
  <si>
    <t>691937222</t>
  </si>
  <si>
    <t>220693864</t>
  </si>
  <si>
    <t>220674484</t>
  </si>
  <si>
    <t>921968/22</t>
  </si>
  <si>
    <t>1102825665</t>
  </si>
  <si>
    <t>1102878851</t>
  </si>
  <si>
    <t>000002002-07002503-22</t>
  </si>
  <si>
    <t>0000002002-07002530-22</t>
  </si>
  <si>
    <t>000002002-07002579-22</t>
  </si>
  <si>
    <t>0000002002-07002643-22</t>
  </si>
  <si>
    <t>000002002-07002650-22</t>
  </si>
  <si>
    <t>000002002-07002918-22</t>
  </si>
  <si>
    <t>000002002-07002960-22</t>
  </si>
  <si>
    <t>000002002-07002963-22</t>
  </si>
  <si>
    <t>00002002-07003023-22</t>
  </si>
  <si>
    <t>00002002-07003070-22</t>
  </si>
  <si>
    <t>00002002-07003112-22</t>
  </si>
  <si>
    <t>00002002-07003283-22</t>
  </si>
  <si>
    <t>002002-07003816-22</t>
  </si>
  <si>
    <t>002002-07003817-22</t>
  </si>
  <si>
    <t>002002-07003842-22</t>
  </si>
  <si>
    <t>R22-11563-1-1</t>
  </si>
  <si>
    <t>R22-10441-1-1</t>
  </si>
  <si>
    <t>R22-08192-1</t>
  </si>
  <si>
    <t>R22-07352-1</t>
  </si>
  <si>
    <t>R22-08948-1</t>
  </si>
  <si>
    <t>R22-14649</t>
  </si>
  <si>
    <t>R22-14650</t>
  </si>
  <si>
    <t>R22-14651</t>
  </si>
  <si>
    <t>IRN-22062032-000716-3</t>
  </si>
  <si>
    <t>IRN-22062165-000716-3</t>
  </si>
  <si>
    <t>IRN-22062366-000716-3</t>
  </si>
  <si>
    <t>IRN-22062407-000716-3</t>
  </si>
  <si>
    <t>IRN-22062487-000716-3</t>
  </si>
  <si>
    <t>IRN-22001852-002257-1</t>
  </si>
  <si>
    <t>IRN-22002621-002257-1</t>
  </si>
  <si>
    <t>IRN-22002785-002257-1</t>
  </si>
  <si>
    <t>IRN-22003027-002257-1</t>
  </si>
  <si>
    <t>IRN-22002146-002257-1</t>
  </si>
  <si>
    <t>IRN-22003756-002257</t>
  </si>
  <si>
    <t>KOM33334143</t>
  </si>
  <si>
    <t>IF243962/22_5</t>
  </si>
  <si>
    <t>IF243983/22_5</t>
  </si>
  <si>
    <t>51-1147-2059822</t>
  </si>
  <si>
    <t>51-1147-2059522</t>
  </si>
  <si>
    <t>51-1147-2059422</t>
  </si>
  <si>
    <t>51-1147-2059622</t>
  </si>
  <si>
    <t>51-1147-2059722</t>
  </si>
  <si>
    <t>86-1-128872-08202100</t>
  </si>
  <si>
    <t>004-P/2023</t>
  </si>
  <si>
    <t>005-P/2023</t>
  </si>
  <si>
    <t>2023000014001</t>
  </si>
  <si>
    <t>R-57/2023</t>
  </si>
  <si>
    <t>5033/6297</t>
  </si>
  <si>
    <t>5018/6218</t>
  </si>
  <si>
    <t>5032/6295</t>
  </si>
  <si>
    <t>5031/6292</t>
  </si>
  <si>
    <t>3-23</t>
  </si>
  <si>
    <t>MPIF23-0002</t>
  </si>
  <si>
    <t>MPIF23-0004</t>
  </si>
  <si>
    <t>78/22</t>
  </si>
  <si>
    <t>IF23-0001</t>
  </si>
  <si>
    <t>23-360-000006</t>
  </si>
  <si>
    <t>135</t>
  </si>
  <si>
    <t>5213-2022-TU-2151</t>
  </si>
  <si>
    <t>UKU2DACJ-0180</t>
  </si>
  <si>
    <t>UKU2DACJ-0179</t>
  </si>
  <si>
    <t>1-42/2022</t>
  </si>
  <si>
    <t>202200002400115</t>
  </si>
  <si>
    <t>9061075396</t>
  </si>
  <si>
    <t>9061351091</t>
  </si>
  <si>
    <t>UGF1231/22-0953</t>
  </si>
  <si>
    <t>220002106602</t>
  </si>
  <si>
    <t>14/2023</t>
  </si>
  <si>
    <t>1807/2022-1</t>
  </si>
  <si>
    <t>1-1351/2023</t>
  </si>
  <si>
    <t>94-255-065-1152936</t>
  </si>
  <si>
    <t>59-255-012-1152934</t>
  </si>
  <si>
    <t>50-255-012-1152937</t>
  </si>
  <si>
    <t>05-255-062-1152935</t>
  </si>
  <si>
    <t>86-32584027-2212</t>
  </si>
  <si>
    <t>2224622</t>
  </si>
  <si>
    <t>2224822</t>
  </si>
  <si>
    <t>2224722</t>
  </si>
  <si>
    <t>2149822</t>
  </si>
  <si>
    <t>2149722</t>
  </si>
  <si>
    <t>2149622</t>
  </si>
  <si>
    <t>2149522</t>
  </si>
  <si>
    <t>22-3023-017432</t>
  </si>
  <si>
    <t>22-3023-017435</t>
  </si>
  <si>
    <t>22-3023-017444</t>
  </si>
  <si>
    <t>22-3023-018246</t>
  </si>
  <si>
    <t>22-3023-018653</t>
  </si>
  <si>
    <t>22-3023-018669</t>
  </si>
  <si>
    <t>22-3023-018654</t>
  </si>
  <si>
    <t>16507-22</t>
  </si>
  <si>
    <t>68-PO1-1-1638/2022</t>
  </si>
  <si>
    <t>1133</t>
  </si>
  <si>
    <t>00/220401527</t>
  </si>
  <si>
    <t>411_2153_22</t>
  </si>
  <si>
    <t>00/220401728</t>
  </si>
  <si>
    <t xml:space="preserve">UKUPNO LEKOVI-DIREKTNA PLAĆANJA </t>
  </si>
  <si>
    <t>UKUPNO REAGENSI-DIREKTNA PLAĆANJA</t>
  </si>
  <si>
    <t>UKUPNO ENERGENTI-DIREKTNA PLAĆANJA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</si>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</sst>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1" applyFont="1" applyBorder="1"/>
    <xf numFmtId="0" fontId="10" fillId="0" borderId="1" xfId="0" applyFont="1" applyBorder="1" applyAlignment="1">
      <alignment wrapText="1"/>
    </xf>
    <xf numFmtId="167" fontId="9" fillId="0" borderId="1" xfId="1" applyNumberFormat="1" applyFont="1" applyFill="1" applyBorder="1"/>
    <xf numFmtId="49" fontId="9" fillId="0" borderId="1" xfId="1" applyNumberFormat="1" applyFont="1" applyBorder="1"/>
    <xf numFmtId="167" fontId="11" fillId="0" borderId="1" xfId="1" applyNumberFormat="1" applyFont="1" applyFill="1" applyBorder="1"/>
    <xf numFmtId="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/>
    <xf numFmtId="4" fontId="12" fillId="0" borderId="1" xfId="0" applyNumberFormat="1" applyFont="1" applyFill="1" applyBorder="1" applyAlignment="1">
      <alignment wrapText="1"/>
    </xf>
    <xf numFmtId="49" fontId="9" fillId="0" borderId="1" xfId="1" applyNumberFormat="1" applyFont="1" applyFill="1" applyBorder="1"/>
    <xf numFmtId="4" fontId="11" fillId="0" borderId="1" xfId="1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1"/>
  <sheetViews>
    <sheetView tabSelected="1" topLeftCell="B1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44959</v>
      </c>
      <c r="H12" s="14">
        <v>4667001.3899999997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44959</v>
      </c>
      <c r="H13" s="2">
        <f>H14+H29-H37-H50</f>
        <v>4657886.410000002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44959</v>
      </c>
      <c r="H14" s="3">
        <f>SUM(H15:H28)</f>
        <v>20343624.630000003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</f>
        <v>1120139.2699999996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</f>
        <v>2860877.92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1049387.77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12173938.960000001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623754.34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</f>
        <v>147109.71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44959</v>
      </c>
      <c r="H29" s="3">
        <f>H30+H31+H32+H33+H35+H36+H34</f>
        <v>478235.5900000002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3374282.71-3368772.78</f>
        <v>5509.9300000001676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</f>
        <v>357000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</f>
        <v>90166.66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44959</v>
      </c>
      <c r="H37" s="4">
        <f>SUM(H38:H49)</f>
        <v>16079382.890000001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f>746881.66+17672.56</f>
        <v>764554.22000000009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1049387.77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12173938.960000001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623754.34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96961.52+1370754.08+16+16</f>
        <v>1467747.6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44959</v>
      </c>
      <c r="H50" s="4">
        <f>SUM(H51:H56)</f>
        <v>84590.920000000013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5509.93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79080.990000000005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44959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</f>
        <v>9114.9799999988754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4667001.3900000006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4">
        <v>491447.5</v>
      </c>
      <c r="D63" s="55" t="s">
        <v>72</v>
      </c>
      <c r="E63" s="7"/>
    </row>
    <row r="64" spans="2:12" x14ac:dyDescent="0.25">
      <c r="B64" s="52" t="s">
        <v>32</v>
      </c>
      <c r="C64" s="54">
        <v>16597.900000000001</v>
      </c>
      <c r="D64" s="55" t="s">
        <v>73</v>
      </c>
      <c r="E64" s="7"/>
    </row>
    <row r="65" spans="2:5" x14ac:dyDescent="0.25">
      <c r="B65" s="52" t="s">
        <v>33</v>
      </c>
      <c r="C65" s="54">
        <v>56047.199999999997</v>
      </c>
      <c r="D65" s="55" t="s">
        <v>74</v>
      </c>
      <c r="E65" s="7"/>
    </row>
    <row r="66" spans="2:5" x14ac:dyDescent="0.25">
      <c r="B66" s="52" t="s">
        <v>33</v>
      </c>
      <c r="C66" s="54">
        <v>5825.33</v>
      </c>
      <c r="D66" s="55" t="s">
        <v>75</v>
      </c>
    </row>
    <row r="67" spans="2:5" x14ac:dyDescent="0.25">
      <c r="B67" s="52" t="s">
        <v>34</v>
      </c>
      <c r="C67" s="54">
        <v>291436.11</v>
      </c>
      <c r="D67" s="55" t="s">
        <v>76</v>
      </c>
    </row>
    <row r="68" spans="2:5" x14ac:dyDescent="0.25">
      <c r="B68" s="52" t="s">
        <v>35</v>
      </c>
      <c r="C68" s="54">
        <v>49040.31</v>
      </c>
      <c r="D68" s="55" t="s">
        <v>77</v>
      </c>
    </row>
    <row r="69" spans="2:5" x14ac:dyDescent="0.25">
      <c r="B69" s="52" t="s">
        <v>35</v>
      </c>
      <c r="C69" s="54">
        <v>138993.42000000001</v>
      </c>
      <c r="D69" s="55" t="s">
        <v>78</v>
      </c>
    </row>
    <row r="70" spans="2:5" x14ac:dyDescent="0.25">
      <c r="B70" s="62" t="s">
        <v>174</v>
      </c>
      <c r="C70" s="56">
        <f>SUM(C63:C69)</f>
        <v>1049387.7699999998</v>
      </c>
      <c r="D70" s="55"/>
    </row>
    <row r="71" spans="2:5" x14ac:dyDescent="0.25">
      <c r="B71" s="52" t="s">
        <v>36</v>
      </c>
      <c r="C71" s="54">
        <v>374256</v>
      </c>
      <c r="D71" s="55" t="s">
        <v>79</v>
      </c>
    </row>
    <row r="72" spans="2:5" x14ac:dyDescent="0.25">
      <c r="B72" s="52" t="s">
        <v>36</v>
      </c>
      <c r="C72" s="54">
        <v>17820</v>
      </c>
      <c r="D72" s="55" t="s">
        <v>80</v>
      </c>
    </row>
    <row r="73" spans="2:5" x14ac:dyDescent="0.25">
      <c r="B73" s="52" t="s">
        <v>36</v>
      </c>
      <c r="C73" s="54">
        <v>614732.94999999995</v>
      </c>
      <c r="D73" s="55" t="s">
        <v>81</v>
      </c>
    </row>
    <row r="74" spans="2:5" x14ac:dyDescent="0.25">
      <c r="B74" s="52" t="s">
        <v>36</v>
      </c>
      <c r="C74" s="54">
        <v>117574.93</v>
      </c>
      <c r="D74" s="55" t="s">
        <v>82</v>
      </c>
    </row>
    <row r="75" spans="2:5" x14ac:dyDescent="0.25">
      <c r="B75" s="52" t="s">
        <v>36</v>
      </c>
      <c r="C75" s="54">
        <v>117574.93</v>
      </c>
      <c r="D75" s="55" t="s">
        <v>83</v>
      </c>
    </row>
    <row r="76" spans="2:5" x14ac:dyDescent="0.25">
      <c r="B76" s="52" t="s">
        <v>36</v>
      </c>
      <c r="C76" s="54">
        <v>1101036.72</v>
      </c>
      <c r="D76" s="55" t="s">
        <v>84</v>
      </c>
    </row>
    <row r="77" spans="2:5" x14ac:dyDescent="0.25">
      <c r="B77" s="52" t="s">
        <v>36</v>
      </c>
      <c r="C77" s="54">
        <v>437841.68</v>
      </c>
      <c r="D77" s="55" t="s">
        <v>85</v>
      </c>
    </row>
    <row r="78" spans="2:5" x14ac:dyDescent="0.25">
      <c r="B78" s="52" t="s">
        <v>36</v>
      </c>
      <c r="C78" s="54">
        <v>59718.38</v>
      </c>
      <c r="D78" s="55" t="s">
        <v>86</v>
      </c>
    </row>
    <row r="79" spans="2:5" x14ac:dyDescent="0.25">
      <c r="B79" s="52" t="s">
        <v>36</v>
      </c>
      <c r="C79" s="54">
        <v>59718.38</v>
      </c>
      <c r="D79" s="55" t="s">
        <v>87</v>
      </c>
    </row>
    <row r="80" spans="2:5" x14ac:dyDescent="0.25">
      <c r="B80" s="52" t="s">
        <v>36</v>
      </c>
      <c r="C80" s="54">
        <v>1139446.79</v>
      </c>
      <c r="D80" s="55" t="s">
        <v>88</v>
      </c>
    </row>
    <row r="81" spans="2:4" x14ac:dyDescent="0.25">
      <c r="B81" s="52" t="s">
        <v>36</v>
      </c>
      <c r="C81" s="54">
        <v>12856.06</v>
      </c>
      <c r="D81" s="55" t="s">
        <v>89</v>
      </c>
    </row>
    <row r="82" spans="2:4" x14ac:dyDescent="0.25">
      <c r="B82" s="52" t="s">
        <v>36</v>
      </c>
      <c r="C82" s="54">
        <v>467556.24</v>
      </c>
      <c r="D82" s="55" t="s">
        <v>90</v>
      </c>
    </row>
    <row r="83" spans="2:4" x14ac:dyDescent="0.25">
      <c r="B83" s="52" t="s">
        <v>36</v>
      </c>
      <c r="C83" s="54">
        <v>1082314.32</v>
      </c>
      <c r="D83" s="55" t="s">
        <v>91</v>
      </c>
    </row>
    <row r="84" spans="2:4" x14ac:dyDescent="0.25">
      <c r="B84" s="52" t="s">
        <v>36</v>
      </c>
      <c r="C84" s="54">
        <v>372489.36</v>
      </c>
      <c r="D84" s="55" t="s">
        <v>92</v>
      </c>
    </row>
    <row r="85" spans="2:4" x14ac:dyDescent="0.25">
      <c r="B85" s="52" t="s">
        <v>36</v>
      </c>
      <c r="C85" s="54">
        <v>401074.03</v>
      </c>
      <c r="D85" s="55" t="s">
        <v>93</v>
      </c>
    </row>
    <row r="86" spans="2:4" x14ac:dyDescent="0.25">
      <c r="B86" s="52" t="s">
        <v>37</v>
      </c>
      <c r="C86" s="54">
        <v>197268</v>
      </c>
      <c r="D86" s="55" t="s">
        <v>94</v>
      </c>
    </row>
    <row r="87" spans="2:4" x14ac:dyDescent="0.25">
      <c r="B87" s="52" t="s">
        <v>37</v>
      </c>
      <c r="C87" s="54">
        <v>71340</v>
      </c>
      <c r="D87" s="55" t="s">
        <v>95</v>
      </c>
    </row>
    <row r="88" spans="2:4" x14ac:dyDescent="0.25">
      <c r="B88" s="52" t="s">
        <v>37</v>
      </c>
      <c r="C88" s="54">
        <v>99316.800000000003</v>
      </c>
      <c r="D88" s="55" t="s">
        <v>96</v>
      </c>
    </row>
    <row r="89" spans="2:4" x14ac:dyDescent="0.25">
      <c r="B89" s="52" t="s">
        <v>37</v>
      </c>
      <c r="C89" s="54">
        <v>12474</v>
      </c>
      <c r="D89" s="55" t="s">
        <v>97</v>
      </c>
    </row>
    <row r="90" spans="2:4" x14ac:dyDescent="0.25">
      <c r="B90" s="52" t="s">
        <v>37</v>
      </c>
      <c r="C90" s="54">
        <v>71340</v>
      </c>
      <c r="D90" s="55" t="s">
        <v>98</v>
      </c>
    </row>
    <row r="91" spans="2:4" x14ac:dyDescent="0.25">
      <c r="B91" s="52" t="s">
        <v>37</v>
      </c>
      <c r="C91" s="54">
        <v>135148</v>
      </c>
      <c r="D91" s="55" t="s">
        <v>99</v>
      </c>
    </row>
    <row r="92" spans="2:4" x14ac:dyDescent="0.25">
      <c r="B92" s="52" t="s">
        <v>37</v>
      </c>
      <c r="C92" s="54">
        <v>322776.59999999998</v>
      </c>
      <c r="D92" s="55" t="s">
        <v>100</v>
      </c>
    </row>
    <row r="93" spans="2:4" x14ac:dyDescent="0.25">
      <c r="B93" s="52" t="s">
        <v>37</v>
      </c>
      <c r="C93" s="54">
        <v>38907</v>
      </c>
      <c r="D93" s="55" t="s">
        <v>101</v>
      </c>
    </row>
    <row r="94" spans="2:4" x14ac:dyDescent="0.25">
      <c r="B94" s="52" t="s">
        <v>38</v>
      </c>
      <c r="C94" s="54">
        <v>157267.44</v>
      </c>
      <c r="D94" s="55" t="s">
        <v>102</v>
      </c>
    </row>
    <row r="95" spans="2:4" x14ac:dyDescent="0.25">
      <c r="B95" s="52" t="s">
        <v>38</v>
      </c>
      <c r="C95" s="54">
        <v>502476.48</v>
      </c>
      <c r="D95" s="55" t="s">
        <v>103</v>
      </c>
    </row>
    <row r="96" spans="2:4" x14ac:dyDescent="0.25">
      <c r="B96" s="52" t="s">
        <v>38</v>
      </c>
      <c r="C96" s="54">
        <v>715373.21</v>
      </c>
      <c r="D96" s="55" t="s">
        <v>104</v>
      </c>
    </row>
    <row r="97" spans="2:4" x14ac:dyDescent="0.25">
      <c r="B97" s="52" t="s">
        <v>38</v>
      </c>
      <c r="C97" s="54">
        <v>86014.76</v>
      </c>
      <c r="D97" s="55" t="s">
        <v>105</v>
      </c>
    </row>
    <row r="98" spans="2:4" x14ac:dyDescent="0.25">
      <c r="B98" s="52" t="s">
        <v>38</v>
      </c>
      <c r="C98" s="54">
        <v>682437.1</v>
      </c>
      <c r="D98" s="55" t="s">
        <v>106</v>
      </c>
    </row>
    <row r="99" spans="2:4" x14ac:dyDescent="0.25">
      <c r="B99" s="52" t="s">
        <v>39</v>
      </c>
      <c r="C99" s="57">
        <v>567864</v>
      </c>
      <c r="D99" s="55" t="s">
        <v>107</v>
      </c>
    </row>
    <row r="100" spans="2:4" x14ac:dyDescent="0.25">
      <c r="B100" s="52" t="s">
        <v>39</v>
      </c>
      <c r="C100" s="54">
        <v>534600</v>
      </c>
      <c r="D100" s="55" t="s">
        <v>108</v>
      </c>
    </row>
    <row r="101" spans="2:4" x14ac:dyDescent="0.25">
      <c r="B101" s="52" t="s">
        <v>39</v>
      </c>
      <c r="C101" s="58">
        <v>363528</v>
      </c>
      <c r="D101" s="59" t="s">
        <v>109</v>
      </c>
    </row>
    <row r="102" spans="2:4" x14ac:dyDescent="0.25">
      <c r="B102" s="52" t="s">
        <v>39</v>
      </c>
      <c r="C102" s="58">
        <v>579744</v>
      </c>
      <c r="D102" s="59" t="s">
        <v>110</v>
      </c>
    </row>
    <row r="103" spans="2:4" x14ac:dyDescent="0.25">
      <c r="B103" s="52" t="s">
        <v>39</v>
      </c>
      <c r="C103" s="58">
        <v>343332</v>
      </c>
      <c r="D103" s="59" t="s">
        <v>111</v>
      </c>
    </row>
    <row r="104" spans="2:4" x14ac:dyDescent="0.25">
      <c r="B104" s="52" t="s">
        <v>39</v>
      </c>
      <c r="C104" s="58">
        <v>316720.8</v>
      </c>
      <c r="D104" s="59" t="s">
        <v>112</v>
      </c>
    </row>
    <row r="105" spans="2:4" x14ac:dyDescent="0.25">
      <c r="B105" s="63" t="s">
        <v>175</v>
      </c>
      <c r="C105" s="60">
        <f>SUM(C71:C104)</f>
        <v>12173938.960000001</v>
      </c>
      <c r="D105" s="59"/>
    </row>
    <row r="106" spans="2:4" x14ac:dyDescent="0.25">
      <c r="B106" s="53" t="s">
        <v>40</v>
      </c>
      <c r="C106" s="58">
        <v>623754.34</v>
      </c>
      <c r="D106" s="59" t="s">
        <v>113</v>
      </c>
    </row>
    <row r="107" spans="2:4" x14ac:dyDescent="0.25">
      <c r="B107" s="63" t="s">
        <v>176</v>
      </c>
      <c r="C107" s="60">
        <f>SUM(C106)</f>
        <v>623754.34</v>
      </c>
      <c r="D107" s="59"/>
    </row>
    <row r="108" spans="2:4" x14ac:dyDescent="0.25">
      <c r="B108" s="53" t="s">
        <v>41</v>
      </c>
      <c r="C108" s="58">
        <v>19762.5</v>
      </c>
      <c r="D108" s="59" t="s">
        <v>114</v>
      </c>
    </row>
    <row r="109" spans="2:4" x14ac:dyDescent="0.25">
      <c r="B109" s="53" t="s">
        <v>41</v>
      </c>
      <c r="C109" s="58">
        <v>13509.63</v>
      </c>
      <c r="D109" s="59" t="s">
        <v>115</v>
      </c>
    </row>
    <row r="110" spans="2:4" x14ac:dyDescent="0.25">
      <c r="B110" s="53" t="s">
        <v>42</v>
      </c>
      <c r="C110" s="58">
        <v>27807.48</v>
      </c>
      <c r="D110" s="59" t="s">
        <v>116</v>
      </c>
    </row>
    <row r="111" spans="2:4" x14ac:dyDescent="0.25">
      <c r="B111" s="53" t="s">
        <v>42</v>
      </c>
      <c r="C111" s="58">
        <v>23799.67</v>
      </c>
      <c r="D111" s="59" t="s">
        <v>117</v>
      </c>
    </row>
    <row r="112" spans="2:4" x14ac:dyDescent="0.25">
      <c r="B112" s="53" t="s">
        <v>42</v>
      </c>
      <c r="C112" s="58">
        <v>5881.24</v>
      </c>
      <c r="D112" s="59" t="s">
        <v>118</v>
      </c>
    </row>
    <row r="113" spans="2:4" x14ac:dyDescent="0.25">
      <c r="B113" s="53" t="s">
        <v>42</v>
      </c>
      <c r="C113" s="58">
        <v>3351.72</v>
      </c>
      <c r="D113" s="59" t="s">
        <v>119</v>
      </c>
    </row>
    <row r="114" spans="2:4" x14ac:dyDescent="0.25">
      <c r="B114" s="53" t="s">
        <v>42</v>
      </c>
      <c r="C114" s="58">
        <v>2849.28</v>
      </c>
      <c r="D114" s="59" t="s">
        <v>120</v>
      </c>
    </row>
    <row r="115" spans="2:4" x14ac:dyDescent="0.25">
      <c r="B115" s="53" t="s">
        <v>43</v>
      </c>
      <c r="C115" s="58">
        <v>60114.77</v>
      </c>
      <c r="D115" s="61" t="s">
        <v>121</v>
      </c>
    </row>
    <row r="116" spans="2:4" x14ac:dyDescent="0.25">
      <c r="B116" s="53" t="s">
        <v>44</v>
      </c>
      <c r="C116" s="58">
        <v>12000</v>
      </c>
      <c r="D116" s="59" t="s">
        <v>122</v>
      </c>
    </row>
    <row r="117" spans="2:4" x14ac:dyDescent="0.25">
      <c r="B117" s="53" t="s">
        <v>44</v>
      </c>
      <c r="C117" s="58">
        <v>6000</v>
      </c>
      <c r="D117" s="59" t="s">
        <v>123</v>
      </c>
    </row>
    <row r="118" spans="2:4" x14ac:dyDescent="0.25">
      <c r="B118" s="53" t="s">
        <v>45</v>
      </c>
      <c r="C118" s="58">
        <v>15380</v>
      </c>
      <c r="D118" s="61" t="s">
        <v>124</v>
      </c>
    </row>
    <row r="119" spans="2:4" x14ac:dyDescent="0.25">
      <c r="B119" s="53" t="s">
        <v>46</v>
      </c>
      <c r="C119" s="58">
        <v>106200</v>
      </c>
      <c r="D119" s="61" t="s">
        <v>125</v>
      </c>
    </row>
    <row r="120" spans="2:4" x14ac:dyDescent="0.25">
      <c r="B120" s="53" t="s">
        <v>47</v>
      </c>
      <c r="C120" s="58">
        <v>12800</v>
      </c>
      <c r="D120" s="61" t="s">
        <v>126</v>
      </c>
    </row>
    <row r="121" spans="2:4" x14ac:dyDescent="0.25">
      <c r="B121" s="53" t="s">
        <v>47</v>
      </c>
      <c r="C121" s="58">
        <v>17350</v>
      </c>
      <c r="D121" s="61" t="s">
        <v>127</v>
      </c>
    </row>
    <row r="122" spans="2:4" x14ac:dyDescent="0.25">
      <c r="B122" s="53" t="s">
        <v>47</v>
      </c>
      <c r="C122" s="58">
        <v>8000</v>
      </c>
      <c r="D122" s="61" t="s">
        <v>128</v>
      </c>
    </row>
    <row r="123" spans="2:4" x14ac:dyDescent="0.25">
      <c r="B123" s="53" t="s">
        <v>47</v>
      </c>
      <c r="C123" s="58">
        <v>5600</v>
      </c>
      <c r="D123" s="61" t="s">
        <v>129</v>
      </c>
    </row>
    <row r="124" spans="2:4" x14ac:dyDescent="0.25">
      <c r="B124" s="53" t="s">
        <v>48</v>
      </c>
      <c r="C124" s="58">
        <v>8000</v>
      </c>
      <c r="D124" s="61" t="s">
        <v>130</v>
      </c>
    </row>
    <row r="125" spans="2:4" x14ac:dyDescent="0.25">
      <c r="B125" s="53" t="s">
        <v>49</v>
      </c>
      <c r="C125" s="58">
        <v>1700</v>
      </c>
      <c r="D125" s="61" t="s">
        <v>131</v>
      </c>
    </row>
    <row r="126" spans="2:4" x14ac:dyDescent="0.25">
      <c r="B126" s="53" t="s">
        <v>49</v>
      </c>
      <c r="C126" s="58">
        <v>11620</v>
      </c>
      <c r="D126" s="61" t="s">
        <v>132</v>
      </c>
    </row>
    <row r="127" spans="2:4" x14ac:dyDescent="0.25">
      <c r="B127" s="53" t="s">
        <v>50</v>
      </c>
      <c r="C127" s="58">
        <v>47088</v>
      </c>
      <c r="D127" s="61" t="s">
        <v>133</v>
      </c>
    </row>
    <row r="128" spans="2:4" x14ac:dyDescent="0.25">
      <c r="B128" s="53" t="s">
        <v>51</v>
      </c>
      <c r="C128" s="58">
        <v>20000</v>
      </c>
      <c r="D128" s="61" t="s">
        <v>134</v>
      </c>
    </row>
    <row r="129" spans="2:4" x14ac:dyDescent="0.25">
      <c r="B129" s="53" t="s">
        <v>52</v>
      </c>
      <c r="C129" s="58">
        <v>1200</v>
      </c>
      <c r="D129" s="61" t="s">
        <v>135</v>
      </c>
    </row>
    <row r="130" spans="2:4" x14ac:dyDescent="0.25">
      <c r="B130" s="53" t="s">
        <v>53</v>
      </c>
      <c r="C130" s="58">
        <v>71300</v>
      </c>
      <c r="D130" s="61" t="s">
        <v>136</v>
      </c>
    </row>
    <row r="131" spans="2:4" x14ac:dyDescent="0.25">
      <c r="B131" s="53" t="s">
        <v>54</v>
      </c>
      <c r="C131" s="58">
        <v>180000</v>
      </c>
      <c r="D131" s="61" t="s">
        <v>137</v>
      </c>
    </row>
    <row r="132" spans="2:4" x14ac:dyDescent="0.25">
      <c r="B132" s="53" t="s">
        <v>55</v>
      </c>
      <c r="C132" s="58">
        <v>3800</v>
      </c>
      <c r="D132" s="61" t="s">
        <v>138</v>
      </c>
    </row>
    <row r="133" spans="2:4" x14ac:dyDescent="0.25">
      <c r="B133" s="53" t="s">
        <v>55</v>
      </c>
      <c r="C133" s="58">
        <v>3800</v>
      </c>
      <c r="D133" s="61" t="s">
        <v>139</v>
      </c>
    </row>
    <row r="134" spans="2:4" x14ac:dyDescent="0.25">
      <c r="B134" s="53" t="s">
        <v>56</v>
      </c>
      <c r="C134" s="58">
        <v>25296</v>
      </c>
      <c r="D134" s="61" t="s">
        <v>140</v>
      </c>
    </row>
    <row r="135" spans="2:4" x14ac:dyDescent="0.25">
      <c r="B135" s="53" t="s">
        <v>57</v>
      </c>
      <c r="C135" s="58">
        <v>2400</v>
      </c>
      <c r="D135" s="61" t="s">
        <v>141</v>
      </c>
    </row>
    <row r="136" spans="2:4" x14ac:dyDescent="0.25">
      <c r="B136" s="53" t="s">
        <v>58</v>
      </c>
      <c r="C136" s="58">
        <v>4620</v>
      </c>
      <c r="D136" s="61" t="s">
        <v>142</v>
      </c>
    </row>
    <row r="137" spans="2:4" x14ac:dyDescent="0.25">
      <c r="B137" s="53" t="s">
        <v>58</v>
      </c>
      <c r="C137" s="58">
        <v>1599</v>
      </c>
      <c r="D137" s="61" t="s">
        <v>143</v>
      </c>
    </row>
    <row r="138" spans="2:4" x14ac:dyDescent="0.25">
      <c r="B138" s="53" t="s">
        <v>59</v>
      </c>
      <c r="C138" s="58">
        <v>1798.8</v>
      </c>
      <c r="D138" s="61" t="s">
        <v>144</v>
      </c>
    </row>
    <row r="139" spans="2:4" x14ac:dyDescent="0.25">
      <c r="B139" s="53" t="s">
        <v>60</v>
      </c>
      <c r="C139" s="58">
        <v>25817</v>
      </c>
      <c r="D139" s="61" t="s">
        <v>145</v>
      </c>
    </row>
    <row r="140" spans="2:4" x14ac:dyDescent="0.25">
      <c r="B140" s="53" t="s">
        <v>61</v>
      </c>
      <c r="C140" s="58">
        <v>7680</v>
      </c>
      <c r="D140" s="61" t="s">
        <v>146</v>
      </c>
    </row>
    <row r="141" spans="2:4" x14ac:dyDescent="0.25">
      <c r="B141" s="53" t="s">
        <v>62</v>
      </c>
      <c r="C141" s="58">
        <v>26460</v>
      </c>
      <c r="D141" s="61" t="s">
        <v>147</v>
      </c>
    </row>
    <row r="142" spans="2:4" x14ac:dyDescent="0.25">
      <c r="B142" s="53" t="s">
        <v>63</v>
      </c>
      <c r="C142" s="58">
        <v>15000</v>
      </c>
      <c r="D142" s="61" t="s">
        <v>148</v>
      </c>
    </row>
    <row r="143" spans="2:4" x14ac:dyDescent="0.25">
      <c r="B143" s="53" t="s">
        <v>64</v>
      </c>
      <c r="C143" s="58">
        <v>11394</v>
      </c>
      <c r="D143" s="61" t="s">
        <v>149</v>
      </c>
    </row>
    <row r="144" spans="2:4" x14ac:dyDescent="0.25">
      <c r="B144" s="53" t="s">
        <v>64</v>
      </c>
      <c r="C144" s="58">
        <v>26008.37</v>
      </c>
      <c r="D144" s="61" t="s">
        <v>150</v>
      </c>
    </row>
    <row r="145" spans="2:4" x14ac:dyDescent="0.25">
      <c r="B145" s="53" t="s">
        <v>64</v>
      </c>
      <c r="C145" s="58">
        <v>2832.5</v>
      </c>
      <c r="D145" s="61" t="s">
        <v>150</v>
      </c>
    </row>
    <row r="146" spans="2:4" x14ac:dyDescent="0.25">
      <c r="B146" s="53" t="s">
        <v>64</v>
      </c>
      <c r="C146" s="58">
        <v>1791</v>
      </c>
      <c r="D146" s="61" t="s">
        <v>151</v>
      </c>
    </row>
    <row r="147" spans="2:4" x14ac:dyDescent="0.25">
      <c r="B147" s="53" t="s">
        <v>64</v>
      </c>
      <c r="C147" s="58">
        <v>123131.07</v>
      </c>
      <c r="D147" s="61" t="s">
        <v>152</v>
      </c>
    </row>
    <row r="148" spans="2:4" x14ac:dyDescent="0.25">
      <c r="B148" s="53" t="s">
        <v>64</v>
      </c>
      <c r="C148" s="58">
        <v>47466.7</v>
      </c>
      <c r="D148" s="61" t="s">
        <v>152</v>
      </c>
    </row>
    <row r="149" spans="2:4" x14ac:dyDescent="0.25">
      <c r="B149" s="53" t="s">
        <v>65</v>
      </c>
      <c r="C149" s="58">
        <v>37488</v>
      </c>
      <c r="D149" s="61" t="s">
        <v>153</v>
      </c>
    </row>
    <row r="150" spans="2:4" x14ac:dyDescent="0.25">
      <c r="B150" s="53" t="s">
        <v>66</v>
      </c>
      <c r="C150" s="58">
        <v>261.36</v>
      </c>
      <c r="D150" s="61" t="s">
        <v>154</v>
      </c>
    </row>
    <row r="151" spans="2:4" x14ac:dyDescent="0.25">
      <c r="B151" s="53" t="s">
        <v>66</v>
      </c>
      <c r="C151" s="58">
        <v>667.92</v>
      </c>
      <c r="D151" s="61" t="s">
        <v>155</v>
      </c>
    </row>
    <row r="152" spans="2:4" x14ac:dyDescent="0.25">
      <c r="B152" s="53" t="s">
        <v>66</v>
      </c>
      <c r="C152" s="58">
        <v>12351.68</v>
      </c>
      <c r="D152" s="61" t="s">
        <v>156</v>
      </c>
    </row>
    <row r="153" spans="2:4" x14ac:dyDescent="0.25">
      <c r="B153" s="53" t="s">
        <v>66</v>
      </c>
      <c r="C153" s="58">
        <v>396.88</v>
      </c>
      <c r="D153" s="61" t="s">
        <v>157</v>
      </c>
    </row>
    <row r="154" spans="2:4" x14ac:dyDescent="0.25">
      <c r="B154" s="53" t="s">
        <v>66</v>
      </c>
      <c r="C154" s="58">
        <v>52272</v>
      </c>
      <c r="D154" s="61" t="s">
        <v>158</v>
      </c>
    </row>
    <row r="155" spans="2:4" x14ac:dyDescent="0.25">
      <c r="B155" s="53" t="s">
        <v>66</v>
      </c>
      <c r="C155" s="58">
        <v>31944</v>
      </c>
      <c r="D155" s="61" t="s">
        <v>159</v>
      </c>
    </row>
    <row r="156" spans="2:4" x14ac:dyDescent="0.25">
      <c r="B156" s="53" t="s">
        <v>66</v>
      </c>
      <c r="C156" s="58">
        <v>52756</v>
      </c>
      <c r="D156" s="61" t="s">
        <v>160</v>
      </c>
    </row>
    <row r="157" spans="2:4" x14ac:dyDescent="0.25">
      <c r="B157" s="53" t="s">
        <v>43</v>
      </c>
      <c r="C157" s="58">
        <v>109698.81</v>
      </c>
      <c r="D157" s="61" t="s">
        <v>161</v>
      </c>
    </row>
    <row r="158" spans="2:4" x14ac:dyDescent="0.25">
      <c r="B158" s="53" t="s">
        <v>43</v>
      </c>
      <c r="C158" s="58">
        <v>3032.87</v>
      </c>
      <c r="D158" s="61" t="s">
        <v>162</v>
      </c>
    </row>
    <row r="159" spans="2:4" x14ac:dyDescent="0.25">
      <c r="B159" s="53" t="s">
        <v>43</v>
      </c>
      <c r="C159" s="58">
        <v>284.63</v>
      </c>
      <c r="D159" s="61" t="s">
        <v>163</v>
      </c>
    </row>
    <row r="160" spans="2:4" x14ac:dyDescent="0.25">
      <c r="B160" s="53" t="s">
        <v>43</v>
      </c>
      <c r="C160" s="58">
        <v>51985.83</v>
      </c>
      <c r="D160" s="61" t="s">
        <v>164</v>
      </c>
    </row>
    <row r="161" spans="2:4" x14ac:dyDescent="0.25">
      <c r="B161" s="53" t="s">
        <v>43</v>
      </c>
      <c r="C161" s="58">
        <v>20724.64</v>
      </c>
      <c r="D161" s="61" t="s">
        <v>165</v>
      </c>
    </row>
    <row r="162" spans="2:4" x14ac:dyDescent="0.25">
      <c r="B162" s="53" t="s">
        <v>43</v>
      </c>
      <c r="C162" s="58">
        <v>64181.14</v>
      </c>
      <c r="D162" s="61" t="s">
        <v>166</v>
      </c>
    </row>
    <row r="163" spans="2:4" x14ac:dyDescent="0.25">
      <c r="B163" s="53" t="s">
        <v>43</v>
      </c>
      <c r="C163" s="58">
        <v>17461.11</v>
      </c>
      <c r="D163" s="61" t="s">
        <v>167</v>
      </c>
    </row>
    <row r="164" spans="2:4" x14ac:dyDescent="0.25">
      <c r="B164" s="64" t="s">
        <v>177</v>
      </c>
      <c r="C164" s="60">
        <f>SUM(C108:C163)</f>
        <v>1467715.5999999999</v>
      </c>
      <c r="D164" s="61"/>
    </row>
    <row r="165" spans="2:4" x14ac:dyDescent="0.25">
      <c r="B165" s="53" t="s">
        <v>67</v>
      </c>
      <c r="C165" s="58">
        <v>10156.08</v>
      </c>
      <c r="D165" s="61" t="s">
        <v>168</v>
      </c>
    </row>
    <row r="166" spans="2:4" x14ac:dyDescent="0.25">
      <c r="B166" s="53" t="s">
        <v>68</v>
      </c>
      <c r="C166" s="58">
        <v>4900.01</v>
      </c>
      <c r="D166" s="61" t="s">
        <v>169</v>
      </c>
    </row>
    <row r="167" spans="2:4" x14ac:dyDescent="0.25">
      <c r="B167" s="53" t="s">
        <v>69</v>
      </c>
      <c r="C167" s="58">
        <v>15780</v>
      </c>
      <c r="D167" s="61" t="s">
        <v>170</v>
      </c>
    </row>
    <row r="168" spans="2:4" x14ac:dyDescent="0.25">
      <c r="B168" s="53" t="s">
        <v>70</v>
      </c>
      <c r="C168" s="58">
        <v>22800</v>
      </c>
      <c r="D168" s="61" t="s">
        <v>171</v>
      </c>
    </row>
    <row r="169" spans="2:4" x14ac:dyDescent="0.25">
      <c r="B169" s="53" t="s">
        <v>71</v>
      </c>
      <c r="C169" s="58">
        <v>2644.9</v>
      </c>
      <c r="D169" s="61" t="s">
        <v>172</v>
      </c>
    </row>
    <row r="170" spans="2:4" x14ac:dyDescent="0.25">
      <c r="B170" s="53" t="s">
        <v>70</v>
      </c>
      <c r="C170" s="58">
        <v>22800</v>
      </c>
      <c r="D170" s="61" t="s">
        <v>173</v>
      </c>
    </row>
    <row r="171" spans="2:4" x14ac:dyDescent="0.25">
      <c r="B171" s="64" t="s">
        <v>178</v>
      </c>
      <c r="C171" s="60">
        <f>SUM(C165:C170)</f>
        <v>79080.989999999991</v>
      </c>
      <c r="D171" s="61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2023-02-03T09:17:55Z</dcterms:modified>
  <cp:category/>
  <cp:contentStatus/>
</cp:coreProperties>
</file>